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</sheets>
  <definedNames/>
  <calcPr/>
  <extLst>
    <ext uri="GoogleSheetsCustomDataVersion2">
      <go:sheetsCustomData xmlns:go="http://customooxmlschemas.google.com/" r:id="rId5" roundtripDataChecksum="8UKauty2VHbyeZmjaAL13qFgUttwhE7EjlVTsUo3mAo="/>
    </ext>
  </extLst>
</workbook>
</file>

<file path=xl/sharedStrings.xml><?xml version="1.0" encoding="utf-8"?>
<sst xmlns="http://schemas.openxmlformats.org/spreadsheetml/2006/main" count="238" uniqueCount="143">
  <si>
    <t>;</t>
  </si>
  <si>
    <t>Stavba :</t>
  </si>
  <si>
    <t>Rekonstrukce VO Běleč - hlavní komunikace, přípolož</t>
  </si>
  <si>
    <t xml:space="preserve">číslo a název SO: </t>
  </si>
  <si>
    <t>SO-400</t>
  </si>
  <si>
    <t xml:space="preserve">číslo a název rozpočtu: </t>
  </si>
  <si>
    <t>Nedílnou součástí rozpočtu a popisu položek jsou specifikace uvedené v projektové dokumentaci, položky naceněné v rozpočtu musí tyto specifikace splňovat. 
Názvy položek v rozpočtu nejsou závazným předpisem z hlediska přesného rozlišení typu práce nebo materiálu. 
Závazným předpisem nadřízeným rozpočtu je PD a ustanovení SOD. Rozpočtové položky slouží pouze pro účely stanovení cen a úkonů spojených s cenami díla a jeho dílčích částí. 
Čísla ceníkových položek uvedená v ceníku jsou složena podle uvedených ceníků, přičemž:
a) první tři místa označují číslo ceníku (např 460),
b) místa za R označují variantu
Názvosloví ceníkových položek:
Texty u jednotlivých ceníkových položek jsou uvedeny tak, aby poskytovaly zkrácený popis dostačující pro účely nacenění. Neobsahují tedy úplný technologický postup a nelze je považovat za montážní předpis.</t>
  </si>
  <si>
    <t>Číslo položky</t>
  </si>
  <si>
    <t>Typ položky</t>
  </si>
  <si>
    <t>Kód položky</t>
  </si>
  <si>
    <t>Položka</t>
  </si>
  <si>
    <t>MJ</t>
  </si>
  <si>
    <t>Množství</t>
  </si>
  <si>
    <t>Jednotková cena bez DPH</t>
  </si>
  <si>
    <t>Cena celkem bez DPH</t>
  </si>
  <si>
    <t>▼ 141 Řízené protlačení a vtažení trub PE</t>
  </si>
  <si>
    <t>K</t>
  </si>
  <si>
    <t>141721101R01</t>
  </si>
  <si>
    <t>Řízené protlačení a vtažení PE d 75 mm, hor.1 - 4</t>
  </si>
  <si>
    <t>m</t>
  </si>
  <si>
    <t>▼ 162 Vodorovné přemístění</t>
  </si>
  <si>
    <t>162702199R00</t>
  </si>
  <si>
    <t>Poplatek za skládku drnu</t>
  </si>
  <si>
    <t>m3</t>
  </si>
  <si>
    <t>▼ 174 Zásyp jam, rýh, šachet</t>
  </si>
  <si>
    <t>174201101R00</t>
  </si>
  <si>
    <t>Zásyp jam, rýh, šachet bez zhutnění</t>
  </si>
  <si>
    <t>▼ 19 Poplatky za skládku - ostatní</t>
  </si>
  <si>
    <t>Poplatek za skládku - ornice</t>
  </si>
  <si>
    <t>199000002R00</t>
  </si>
  <si>
    <t>Poplatek za skládku horniny 1- 4, č. dle katal. odpadů 17 05 04</t>
  </si>
  <si>
    <t>▼ 210 Rozvaděče, rozvodné skříně, desky, svorkovnice, montáže elektro</t>
  </si>
  <si>
    <t>210010065R00</t>
  </si>
  <si>
    <t xml:space="preserve">Trubka ocelová závitová uložená pevně, 36 mm  </t>
  </si>
  <si>
    <t>210220351R00</t>
  </si>
  <si>
    <t>Deska zemnicí ZD 02 1000 x 500 mm se svorkou</t>
  </si>
  <si>
    <t>kus</t>
  </si>
  <si>
    <t>▼ Montáže sdělovacích,signal. a zabezpeč.zařízení</t>
  </si>
  <si>
    <t>220111777R00</t>
  </si>
  <si>
    <t>Vedení uzemnění v zemi FeZN drát D do 10 mm</t>
  </si>
  <si>
    <t>220271601R00</t>
  </si>
  <si>
    <t>Ukončení vodičů do D 16 mm2</t>
  </si>
  <si>
    <t>▼ 230 Uložení plastových chrániček</t>
  </si>
  <si>
    <t>230191003R00</t>
  </si>
  <si>
    <t>Uložení chráničky ve výkopu PE 40x3,0mm</t>
  </si>
  <si>
    <t>230191016R00</t>
  </si>
  <si>
    <t xml:space="preserve">Uložení chráničky ve výkopu PE 110x4,2mm </t>
  </si>
  <si>
    <t>▼271 Podklady pod konstrukce</t>
  </si>
  <si>
    <t>271531115R00</t>
  </si>
  <si>
    <t>Uložení polštáře z kameniva pod základ se zhutněním a urovnáním povrchu</t>
  </si>
  <si>
    <t>▼ 283 Výstražné a orientační prvky</t>
  </si>
  <si>
    <t>M</t>
  </si>
  <si>
    <t>28314148R01</t>
  </si>
  <si>
    <t>Výstražná fólie s bleskem šířky 33 cm</t>
  </si>
  <si>
    <t>▼ Kabely, vodiče a vodivé kovy</t>
  </si>
  <si>
    <t>34111076R</t>
  </si>
  <si>
    <t>Kabel silový s Cu jádrem 750 V CYKY 4 x10 mm2</t>
  </si>
  <si>
    <t>▼ Prvky vedení</t>
  </si>
  <si>
    <t>345700650000R</t>
  </si>
  <si>
    <t xml:space="preserve">Trubka ocelová závitová 6036 N  </t>
  </si>
  <si>
    <t>3457114700R</t>
  </si>
  <si>
    <t>Trubka kabelová chránička KOPOFLEX KF 09040</t>
  </si>
  <si>
    <t>3457114705R</t>
  </si>
  <si>
    <t>Trubka kabelová chránička KOPOFLEX KF 09110</t>
  </si>
  <si>
    <t>34572320R01</t>
  </si>
  <si>
    <t>Nerezová spona pro stahovací pásek 12,7 mm</t>
  </si>
  <si>
    <t>34572341R01</t>
  </si>
  <si>
    <t>Nerezová stahovací páska 12,7 mm</t>
  </si>
  <si>
    <t>▼ Doplňky vodičů a kabelů</t>
  </si>
  <si>
    <t>35430610R</t>
  </si>
  <si>
    <t xml:space="preserve">Svorka proudová odbočná Cu 6-70 mm2  </t>
  </si>
  <si>
    <t>35430610R00</t>
  </si>
  <si>
    <t>Krytka pro svorku proudovou odbočovací CU 6-70 mm2</t>
  </si>
  <si>
    <t>35430610R01</t>
  </si>
  <si>
    <t>Proudová propichovací svorka NN, izol. 16-150 Al/Cu // izol.1,5-16 Al/Cu mm2, vodotěsná</t>
  </si>
  <si>
    <t>35432301R</t>
  </si>
  <si>
    <t xml:space="preserve">Spojka kabelová lisov.vodiče Al kruhové 16 ALU-ZE  </t>
  </si>
  <si>
    <t>35436080R</t>
  </si>
  <si>
    <t>Spojka kabelová smrštitelná SVCZ 10/16 mm</t>
  </si>
  <si>
    <t>35442060R</t>
  </si>
  <si>
    <t xml:space="preserve">Deska zemnicí FeZn, TREMIS ZD 02 se svorkou, rozměr 1000 x 500 mm  </t>
  </si>
  <si>
    <t>▼ Elektrické instalace a rozvody</t>
  </si>
  <si>
    <t>35711717R</t>
  </si>
  <si>
    <t xml:space="preserve">Skříň přípojková plastová SP 100 na sloup NSP1P  </t>
  </si>
  <si>
    <t>35711717R01</t>
  </si>
  <si>
    <t xml:space="preserve">Montáž skříň přípojková plastová SP 100 na sloup NSP1P  </t>
  </si>
  <si>
    <t>▼ Rozvodnice a rozváděče, Ochranná zařízení</t>
  </si>
  <si>
    <t>358251011R</t>
  </si>
  <si>
    <t xml:space="preserve">Pojistka výkonová nízkoztrátová PHNA 000, 16 A  </t>
  </si>
  <si>
    <t>▼ M46 Zemní práce prováděné při montážních pracích - A01 Část A01 Zřízení</t>
  </si>
  <si>
    <t>460050714RT1</t>
  </si>
  <si>
    <t>Jáma do 2m3 pro stožár veř.osvětlení,hor.4,strojně, strojní výkop jámy</t>
  </si>
  <si>
    <t>460100001R01</t>
  </si>
  <si>
    <t xml:space="preserve">Montáž prefa. základu VO od 0,2 do 1,5 t </t>
  </si>
  <si>
    <t>460110001R01</t>
  </si>
  <si>
    <t>Cílová jáma pro zemní protlaku</t>
  </si>
  <si>
    <t>460200143RT1</t>
  </si>
  <si>
    <t>Výkop kabelové rýhy 35/50 cm hor.3, strojní výkop rýhy</t>
  </si>
  <si>
    <t>460230003R00</t>
  </si>
  <si>
    <t xml:space="preserve">Rýha pro kabelovou spojku do 10 kV, hornina 3  </t>
  </si>
  <si>
    <t>460420018RT3</t>
  </si>
  <si>
    <t>Zřízení kabelového lože v rýze š.do 35 cm z písku, tloušťka vrstvy 20 cm</t>
  </si>
  <si>
    <t>460420022RT3</t>
  </si>
  <si>
    <t>Zřízení kabelového lože v rýze š. do 65 cm z písku, lože tloušťky 20 cm</t>
  </si>
  <si>
    <t>460490012RT1</t>
  </si>
  <si>
    <t xml:space="preserve">Fólie výstražná z PVC, šířka 33 cm, fólie PVC šířka 33 cm  </t>
  </si>
  <si>
    <t>460570143R00</t>
  </si>
  <si>
    <t xml:space="preserve"> Zához rýhy 35/60 cm, hornina třídy 3, se zhutněním </t>
  </si>
  <si>
    <t>460600001R00</t>
  </si>
  <si>
    <t>Naložení a odvoz zeminy</t>
  </si>
  <si>
    <t>460600002RT1</t>
  </si>
  <si>
    <t>Příplatek za odvoz za každých dalších 1000 m, nákladním automobilem</t>
  </si>
  <si>
    <t>▼ Přírodní a druhotné suroviny</t>
  </si>
  <si>
    <t>Štěrkopísek k zásypu</t>
  </si>
  <si>
    <t>t</t>
  </si>
  <si>
    <t>▼ M65 Elektroinstalace - A01 Zřízení</t>
  </si>
  <si>
    <t>650020611R01</t>
  </si>
  <si>
    <t>Montáž nerezové stahovací pásky 12,7 mm</t>
  </si>
  <si>
    <t>650061131R00</t>
  </si>
  <si>
    <t xml:space="preserve">Montáž pojistky nožové do 25 A  </t>
  </si>
  <si>
    <t>650125189R00</t>
  </si>
  <si>
    <t>Uložení kabelu Cu 4 x 10 mm2 do trubky</t>
  </si>
  <si>
    <t>650125719R00</t>
  </si>
  <si>
    <t>Uložení kabelu Cu 4 x 10 mm2 volně</t>
  </si>
  <si>
    <t>650146115R00</t>
  </si>
  <si>
    <t xml:space="preserve">Propojení kabelu spojkou do 4 žil pr. do 10 mm2  </t>
  </si>
  <si>
    <t>▼ B01 Bourání (demontáž) konstrukcí</t>
  </si>
  <si>
    <t>979082213R00</t>
  </si>
  <si>
    <t>Vodorovná doprava suti po suchu do 1 km</t>
  </si>
  <si>
    <t>979089001R00</t>
  </si>
  <si>
    <t>Poplatek za uložení odpadního štěrku a kameniva, skupina odpadu 010408</t>
  </si>
  <si>
    <t>979990107R00</t>
  </si>
  <si>
    <t>Poplatek za uložení suti - směs betonu, cihel, dřeva, skupina odpadu 170904</t>
  </si>
  <si>
    <t>▼ VN a ON Vedlejší a ostatní náklady</t>
  </si>
  <si>
    <t>V</t>
  </si>
  <si>
    <t>VNON5111021</t>
  </si>
  <si>
    <t>Vytyčení inženýrských sítí</t>
  </si>
  <si>
    <t>soubor</t>
  </si>
  <si>
    <t>VNON5241010</t>
  </si>
  <si>
    <t>Dokumentace skutečného provedení</t>
  </si>
  <si>
    <t>VNON5241020</t>
  </si>
  <si>
    <t>Geodetické zaměření skutečného provedení</t>
  </si>
  <si>
    <t>▶ Celkové výdaje projektu bez DPH (SO401 + VN/ON PD ceny RTS)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</si>
</sst>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9.0"/>
      <color theme="1"/>
      <name val="Calibri"/>
    </font>
    <font>
      <sz val="9.0"/>
      <color rgb="FFFF0000"/>
      <name val="Calibri"/>
    </font>
    <font>
      <sz val="8.0"/>
      <color theme="1"/>
      <name val="Calibri"/>
    </font>
    <font>
      <b/>
      <sz val="9.0"/>
      <color rgb="FF000000"/>
      <name val="Calibri"/>
    </font>
    <font/>
    <font>
      <sz val="9.0"/>
      <color rgb="FF000000"/>
      <name val="Calibri"/>
    </font>
    <font>
      <sz val="9.0"/>
      <color rgb="FF0000F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3D3D3"/>
        <bgColor rgb="FFD3D3D3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2" numFmtId="4" xfId="0" applyAlignment="1" applyFont="1" applyNumberForma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0" fillId="0" fontId="4" numFmtId="4" xfId="0" applyAlignment="1" applyFont="1" applyNumberFormat="1">
      <alignment shrinkToFit="0" wrapText="1"/>
    </xf>
    <xf borderId="1" fillId="2" fontId="1" numFmtId="0" xfId="0" applyAlignment="1" applyBorder="1" applyFill="1" applyFont="1">
      <alignment shrinkToFit="0" wrapText="1"/>
    </xf>
    <xf borderId="2" fillId="2" fontId="1" numFmtId="0" xfId="0" applyAlignment="1" applyBorder="1" applyFont="1">
      <alignment shrinkToFit="0" wrapText="1"/>
    </xf>
    <xf borderId="3" fillId="0" fontId="5" numFmtId="0" xfId="0" applyBorder="1" applyFont="1"/>
    <xf borderId="4" fillId="0" fontId="5" numFmtId="0" xfId="0" applyBorder="1" applyFont="1"/>
    <xf borderId="1" fillId="2" fontId="2" numFmtId="0" xfId="0" applyAlignment="1" applyBorder="1" applyFont="1">
      <alignment shrinkToFit="0" wrapText="1"/>
    </xf>
    <xf borderId="1" fillId="2" fontId="2" numFmtId="4" xfId="0" applyAlignment="1" applyBorder="1" applyFont="1" applyNumberFormat="1">
      <alignment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horizontal="right" shrinkToFit="0" wrapText="1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right" shrinkToFit="0" wrapText="1"/>
    </xf>
    <xf borderId="0" fillId="0" fontId="1" numFmtId="0" xfId="0" applyAlignment="1" applyFon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6.13"/>
    <col customWidth="1" min="3" max="3" width="11.0"/>
    <col customWidth="1" min="4" max="4" width="65.75"/>
    <col customWidth="1" min="5" max="5" width="5.63"/>
    <col customWidth="1" min="6" max="8" width="8.88"/>
    <col customWidth="1" min="9" max="26" width="11.0"/>
  </cols>
  <sheetData>
    <row r="1" ht="15.75" customHeight="1">
      <c r="A1" s="1" t="s">
        <v>0</v>
      </c>
      <c r="B1" s="1"/>
      <c r="C1" s="1" t="s">
        <v>1</v>
      </c>
      <c r="D1" s="1" t="s">
        <v>2</v>
      </c>
      <c r="E1" s="2"/>
      <c r="F1" s="3"/>
      <c r="G1" s="3"/>
      <c r="H1" s="3"/>
    </row>
    <row r="2" ht="15.75" customHeight="1">
      <c r="A2" s="1"/>
      <c r="B2" s="1"/>
      <c r="C2" s="1" t="s">
        <v>3</v>
      </c>
      <c r="D2" s="1" t="s">
        <v>4</v>
      </c>
      <c r="E2" s="2"/>
      <c r="F2" s="3"/>
      <c r="G2" s="3"/>
      <c r="H2" s="3"/>
    </row>
    <row r="3" ht="15.75" customHeight="1">
      <c r="A3" s="1"/>
      <c r="B3" s="1"/>
      <c r="C3" s="1" t="s">
        <v>5</v>
      </c>
      <c r="D3" s="1" t="s">
        <v>2</v>
      </c>
      <c r="E3" s="2"/>
      <c r="F3" s="3"/>
      <c r="G3" s="3"/>
      <c r="H3" s="3"/>
    </row>
    <row r="4" ht="25.5" customHeight="1">
      <c r="A4" s="4" t="s">
        <v>6</v>
      </c>
    </row>
    <row r="5" ht="28.5" customHeight="1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6" t="s">
        <v>12</v>
      </c>
      <c r="G5" s="6" t="s">
        <v>13</v>
      </c>
      <c r="H5" s="6" t="s">
        <v>14</v>
      </c>
    </row>
    <row r="6" ht="15.75" customHeight="1">
      <c r="A6" s="7" t="str">
        <f t="shared" ref="A6:A77" si="1">IF(AND(ISTEXT(D6),B6&lt;&gt;"▼",B6&lt;&gt;""), MAX($A$3:A5)+1,IF(B6="","▶","▼"))</f>
        <v>▼</v>
      </c>
      <c r="B6" s="8" t="s">
        <v>15</v>
      </c>
      <c r="C6" s="9"/>
      <c r="D6" s="10"/>
      <c r="E6" s="11"/>
      <c r="F6" s="12"/>
      <c r="G6" s="12"/>
      <c r="H6" s="12"/>
    </row>
    <row r="7" ht="15.75" customHeight="1">
      <c r="A7" s="1">
        <f t="shared" si="1"/>
        <v>1</v>
      </c>
      <c r="B7" s="13" t="s">
        <v>16</v>
      </c>
      <c r="C7" s="14" t="s">
        <v>17</v>
      </c>
      <c r="D7" s="13" t="s">
        <v>18</v>
      </c>
      <c r="E7" s="13" t="s">
        <v>19</v>
      </c>
      <c r="F7" s="3">
        <v>158.0</v>
      </c>
      <c r="G7" s="3">
        <v>0.0</v>
      </c>
      <c r="H7" s="3">
        <f>F7*G7</f>
        <v>0</v>
      </c>
    </row>
    <row r="8" ht="15.75" customHeight="1">
      <c r="A8" s="7" t="str">
        <f t="shared" si="1"/>
        <v>▼</v>
      </c>
      <c r="B8" s="8" t="s">
        <v>20</v>
      </c>
      <c r="C8" s="9"/>
      <c r="D8" s="10"/>
      <c r="E8" s="11"/>
      <c r="F8" s="12"/>
      <c r="G8" s="12"/>
      <c r="H8" s="12"/>
    </row>
    <row r="9" ht="15.75" customHeight="1">
      <c r="A9" s="1">
        <f t="shared" si="1"/>
        <v>2</v>
      </c>
      <c r="B9" s="13" t="s">
        <v>16</v>
      </c>
      <c r="C9" s="14" t="s">
        <v>21</v>
      </c>
      <c r="D9" s="13" t="s">
        <v>22</v>
      </c>
      <c r="E9" s="13" t="s">
        <v>23</v>
      </c>
      <c r="F9" s="3">
        <v>2.9137500000000003</v>
      </c>
      <c r="G9" s="3">
        <v>0.0</v>
      </c>
      <c r="H9" s="3">
        <f>F9*G9</f>
        <v>0</v>
      </c>
    </row>
    <row r="10" ht="15.75" customHeight="1">
      <c r="A10" s="7" t="str">
        <f t="shared" si="1"/>
        <v>▼</v>
      </c>
      <c r="B10" s="8" t="s">
        <v>24</v>
      </c>
      <c r="C10" s="9"/>
      <c r="D10" s="10"/>
      <c r="E10" s="11"/>
      <c r="F10" s="12"/>
      <c r="G10" s="12"/>
      <c r="H10" s="12"/>
    </row>
    <row r="11" ht="15.75" customHeight="1">
      <c r="A11" s="1">
        <f t="shared" si="1"/>
        <v>3</v>
      </c>
      <c r="B11" s="13" t="s">
        <v>16</v>
      </c>
      <c r="C11" s="14" t="s">
        <v>25</v>
      </c>
      <c r="D11" s="13" t="s">
        <v>26</v>
      </c>
      <c r="E11" s="13" t="s">
        <v>23</v>
      </c>
      <c r="F11" s="3">
        <v>1.0</v>
      </c>
      <c r="G11" s="3">
        <v>0.0</v>
      </c>
      <c r="H11" s="3">
        <f>F11*G11</f>
        <v>0</v>
      </c>
    </row>
    <row r="12" ht="15.75" customHeight="1">
      <c r="A12" s="7" t="str">
        <f t="shared" si="1"/>
        <v>▼</v>
      </c>
      <c r="B12" s="8" t="s">
        <v>27</v>
      </c>
      <c r="C12" s="9"/>
      <c r="D12" s="10"/>
      <c r="E12" s="11"/>
      <c r="F12" s="12"/>
      <c r="G12" s="12"/>
      <c r="H12" s="12"/>
    </row>
    <row r="13" ht="15.75" customHeight="1">
      <c r="A13" s="1">
        <f t="shared" si="1"/>
        <v>4</v>
      </c>
      <c r="B13" s="13" t="s">
        <v>16</v>
      </c>
      <c r="C13" s="14">
        <v>1.99000001E8</v>
      </c>
      <c r="D13" s="13" t="s">
        <v>28</v>
      </c>
      <c r="E13" s="13" t="s">
        <v>23</v>
      </c>
      <c r="F13" s="3">
        <v>2.9137500000000003</v>
      </c>
      <c r="G13" s="3">
        <v>0.0</v>
      </c>
      <c r="H13" s="3">
        <f t="shared" ref="H13:H14" si="2">F13*G13</f>
        <v>0</v>
      </c>
    </row>
    <row r="14" ht="15.75" customHeight="1">
      <c r="A14" s="1">
        <f t="shared" si="1"/>
        <v>5</v>
      </c>
      <c r="B14" s="13" t="s">
        <v>16</v>
      </c>
      <c r="C14" s="14" t="s">
        <v>29</v>
      </c>
      <c r="D14" s="13" t="s">
        <v>30</v>
      </c>
      <c r="E14" s="13" t="s">
        <v>23</v>
      </c>
      <c r="F14" s="3">
        <v>9.941749999999999</v>
      </c>
      <c r="G14" s="3">
        <v>0.0</v>
      </c>
      <c r="H14" s="3">
        <f t="shared" si="2"/>
        <v>0</v>
      </c>
    </row>
    <row r="15" ht="15.75" customHeight="1">
      <c r="A15" s="7" t="str">
        <f t="shared" si="1"/>
        <v>▼</v>
      </c>
      <c r="B15" s="8" t="s">
        <v>31</v>
      </c>
      <c r="C15" s="9"/>
      <c r="D15" s="10"/>
      <c r="E15" s="11"/>
      <c r="F15" s="12"/>
      <c r="G15" s="12"/>
      <c r="H15" s="12"/>
    </row>
    <row r="16" ht="15.75" customHeight="1">
      <c r="A16" s="1">
        <f t="shared" si="1"/>
        <v>6</v>
      </c>
      <c r="B16" s="13" t="s">
        <v>16</v>
      </c>
      <c r="C16" s="14" t="s">
        <v>32</v>
      </c>
      <c r="D16" s="13" t="s">
        <v>33</v>
      </c>
      <c r="E16" s="13" t="s">
        <v>19</v>
      </c>
      <c r="F16" s="3">
        <v>6.0</v>
      </c>
      <c r="G16" s="3">
        <v>0.0</v>
      </c>
      <c r="H16" s="3">
        <f t="shared" ref="H16:H17" si="3">F16*G16</f>
        <v>0</v>
      </c>
    </row>
    <row r="17" ht="15.75" customHeight="1">
      <c r="A17" s="1">
        <f t="shared" si="1"/>
        <v>7</v>
      </c>
      <c r="B17" s="13" t="s">
        <v>16</v>
      </c>
      <c r="C17" s="14" t="s">
        <v>34</v>
      </c>
      <c r="D17" s="13" t="s">
        <v>35</v>
      </c>
      <c r="E17" s="13" t="s">
        <v>36</v>
      </c>
      <c r="F17" s="3">
        <v>7.0</v>
      </c>
      <c r="G17" s="3">
        <v>0.0</v>
      </c>
      <c r="H17" s="3">
        <f t="shared" si="3"/>
        <v>0</v>
      </c>
    </row>
    <row r="18" ht="15.75" customHeight="1">
      <c r="A18" s="7" t="str">
        <f t="shared" si="1"/>
        <v>▼</v>
      </c>
      <c r="B18" s="8" t="s">
        <v>37</v>
      </c>
      <c r="C18" s="9"/>
      <c r="D18" s="10"/>
      <c r="E18" s="11"/>
      <c r="F18" s="12"/>
      <c r="G18" s="12"/>
      <c r="H18" s="12"/>
    </row>
    <row r="19" ht="15.75" customHeight="1">
      <c r="A19" s="1">
        <f t="shared" si="1"/>
        <v>8</v>
      </c>
      <c r="B19" s="13" t="s">
        <v>16</v>
      </c>
      <c r="C19" s="14" t="s">
        <v>38</v>
      </c>
      <c r="D19" s="13" t="s">
        <v>39</v>
      </c>
      <c r="E19" s="13" t="s">
        <v>19</v>
      </c>
      <c r="F19" s="3">
        <v>16.2</v>
      </c>
      <c r="G19" s="3">
        <v>0.0</v>
      </c>
      <c r="H19" s="3">
        <f t="shared" ref="H19:H20" si="4">F19*G19</f>
        <v>0</v>
      </c>
    </row>
    <row r="20" ht="15.75" customHeight="1">
      <c r="A20" s="1">
        <f t="shared" si="1"/>
        <v>9</v>
      </c>
      <c r="B20" s="13" t="s">
        <v>16</v>
      </c>
      <c r="C20" s="14" t="s">
        <v>40</v>
      </c>
      <c r="D20" s="13" t="s">
        <v>41</v>
      </c>
      <c r="E20" s="13" t="s">
        <v>36</v>
      </c>
      <c r="F20" s="3">
        <v>2.0</v>
      </c>
      <c r="G20" s="3">
        <v>0.0</v>
      </c>
      <c r="H20" s="3">
        <f t="shared" si="4"/>
        <v>0</v>
      </c>
    </row>
    <row r="21" ht="15.75" customHeight="1">
      <c r="A21" s="7" t="str">
        <f t="shared" si="1"/>
        <v>▼</v>
      </c>
      <c r="B21" s="8" t="s">
        <v>42</v>
      </c>
      <c r="C21" s="9"/>
      <c r="D21" s="10"/>
      <c r="E21" s="11"/>
      <c r="F21" s="12"/>
      <c r="G21" s="12"/>
      <c r="H21" s="12"/>
    </row>
    <row r="22" ht="15.75" customHeight="1">
      <c r="A22" s="1">
        <f t="shared" si="1"/>
        <v>10</v>
      </c>
      <c r="B22" s="13" t="s">
        <v>16</v>
      </c>
      <c r="C22" s="14" t="s">
        <v>43</v>
      </c>
      <c r="D22" s="13" t="s">
        <v>44</v>
      </c>
      <c r="E22" s="13" t="s">
        <v>19</v>
      </c>
      <c r="F22" s="3">
        <v>190.0</v>
      </c>
      <c r="G22" s="3">
        <v>0.0</v>
      </c>
      <c r="H22" s="3">
        <f t="shared" ref="H22:H23" si="5">F22*G22</f>
        <v>0</v>
      </c>
    </row>
    <row r="23" ht="15.75" customHeight="1">
      <c r="A23" s="1">
        <f t="shared" si="1"/>
        <v>11</v>
      </c>
      <c r="B23" s="13" t="s">
        <v>16</v>
      </c>
      <c r="C23" s="14" t="s">
        <v>45</v>
      </c>
      <c r="D23" s="13" t="s">
        <v>46</v>
      </c>
      <c r="E23" s="13" t="s">
        <v>19</v>
      </c>
      <c r="F23" s="3">
        <v>14.0</v>
      </c>
      <c r="G23" s="3">
        <v>0.0</v>
      </c>
      <c r="H23" s="3">
        <f t="shared" si="5"/>
        <v>0</v>
      </c>
    </row>
    <row r="24" ht="15.75" customHeight="1">
      <c r="A24" s="7" t="str">
        <f t="shared" si="1"/>
        <v>▼</v>
      </c>
      <c r="B24" s="8" t="s">
        <v>47</v>
      </c>
      <c r="C24" s="9"/>
      <c r="D24" s="10"/>
      <c r="E24" s="11"/>
      <c r="F24" s="12"/>
      <c r="G24" s="12"/>
      <c r="H24" s="12"/>
    </row>
    <row r="25" ht="15.75" customHeight="1">
      <c r="A25" s="1">
        <f t="shared" si="1"/>
        <v>12</v>
      </c>
      <c r="B25" s="13" t="s">
        <v>16</v>
      </c>
      <c r="C25" s="14" t="s">
        <v>48</v>
      </c>
      <c r="D25" s="13" t="s">
        <v>49</v>
      </c>
      <c r="E25" s="13" t="s">
        <v>23</v>
      </c>
      <c r="F25" s="3">
        <v>2.8000000000000003</v>
      </c>
      <c r="G25" s="3">
        <v>0.0</v>
      </c>
      <c r="H25" s="3">
        <f>F25*G25</f>
        <v>0</v>
      </c>
    </row>
    <row r="26" ht="15.75" customHeight="1">
      <c r="A26" s="7" t="str">
        <f t="shared" si="1"/>
        <v>▼</v>
      </c>
      <c r="B26" s="8" t="s">
        <v>50</v>
      </c>
      <c r="C26" s="9"/>
      <c r="D26" s="10"/>
      <c r="E26" s="11"/>
      <c r="F26" s="12"/>
      <c r="G26" s="12"/>
      <c r="H26" s="12"/>
    </row>
    <row r="27" ht="15.75" customHeight="1">
      <c r="A27" s="1">
        <f t="shared" si="1"/>
        <v>13</v>
      </c>
      <c r="B27" s="15" t="s">
        <v>51</v>
      </c>
      <c r="C27" s="16" t="s">
        <v>52</v>
      </c>
      <c r="D27" s="15" t="s">
        <v>53</v>
      </c>
      <c r="E27" s="15" t="s">
        <v>19</v>
      </c>
      <c r="F27" s="3">
        <v>45.0</v>
      </c>
      <c r="G27" s="3">
        <v>0.0</v>
      </c>
      <c r="H27" s="3">
        <f>F27*G27</f>
        <v>0</v>
      </c>
    </row>
    <row r="28" ht="15.75" customHeight="1">
      <c r="A28" s="7" t="str">
        <f t="shared" si="1"/>
        <v>▼</v>
      </c>
      <c r="B28" s="8" t="s">
        <v>54</v>
      </c>
      <c r="C28" s="9"/>
      <c r="D28" s="10"/>
      <c r="E28" s="11"/>
      <c r="F28" s="12"/>
      <c r="G28" s="12"/>
      <c r="H28" s="12"/>
    </row>
    <row r="29" ht="15.75" customHeight="1">
      <c r="A29" s="1">
        <f t="shared" si="1"/>
        <v>14</v>
      </c>
      <c r="B29" s="15" t="s">
        <v>51</v>
      </c>
      <c r="C29" s="16" t="s">
        <v>55</v>
      </c>
      <c r="D29" s="15" t="s">
        <v>56</v>
      </c>
      <c r="E29" s="15" t="s">
        <v>19</v>
      </c>
      <c r="F29" s="3">
        <v>400.0</v>
      </c>
      <c r="G29" s="3">
        <v>0.0</v>
      </c>
      <c r="H29" s="3">
        <f>F29*G29</f>
        <v>0</v>
      </c>
    </row>
    <row r="30" ht="15.75" customHeight="1">
      <c r="A30" s="7" t="str">
        <f t="shared" si="1"/>
        <v>▼</v>
      </c>
      <c r="B30" s="8" t="s">
        <v>57</v>
      </c>
      <c r="C30" s="9"/>
      <c r="D30" s="10"/>
      <c r="E30" s="11"/>
      <c r="F30" s="12"/>
      <c r="G30" s="12"/>
      <c r="H30" s="12"/>
    </row>
    <row r="31" ht="15.75" customHeight="1">
      <c r="A31" s="1">
        <f t="shared" si="1"/>
        <v>15</v>
      </c>
      <c r="B31" s="15" t="s">
        <v>51</v>
      </c>
      <c r="C31" s="16" t="s">
        <v>58</v>
      </c>
      <c r="D31" s="15" t="s">
        <v>59</v>
      </c>
      <c r="E31" s="15" t="s">
        <v>19</v>
      </c>
      <c r="F31" s="3">
        <v>6.0</v>
      </c>
      <c r="G31" s="3">
        <v>0.0</v>
      </c>
      <c r="H31" s="3">
        <f t="shared" ref="H31:H35" si="6">F31*G31</f>
        <v>0</v>
      </c>
    </row>
    <row r="32" ht="15.75" customHeight="1">
      <c r="A32" s="1">
        <f t="shared" si="1"/>
        <v>16</v>
      </c>
      <c r="B32" s="15" t="s">
        <v>51</v>
      </c>
      <c r="C32" s="16" t="s">
        <v>60</v>
      </c>
      <c r="D32" s="15" t="s">
        <v>61</v>
      </c>
      <c r="E32" s="15" t="s">
        <v>19</v>
      </c>
      <c r="F32" s="3">
        <v>90.0</v>
      </c>
      <c r="G32" s="3">
        <v>0.0</v>
      </c>
      <c r="H32" s="3">
        <f t="shared" si="6"/>
        <v>0</v>
      </c>
    </row>
    <row r="33" ht="15.75" customHeight="1">
      <c r="A33" s="1">
        <f t="shared" si="1"/>
        <v>17</v>
      </c>
      <c r="B33" s="15" t="s">
        <v>51</v>
      </c>
      <c r="C33" s="16" t="s">
        <v>62</v>
      </c>
      <c r="D33" s="15" t="s">
        <v>63</v>
      </c>
      <c r="E33" s="15" t="s">
        <v>19</v>
      </c>
      <c r="F33" s="3">
        <v>14.0</v>
      </c>
      <c r="G33" s="3">
        <v>0.0</v>
      </c>
      <c r="H33" s="3">
        <f t="shared" si="6"/>
        <v>0</v>
      </c>
    </row>
    <row r="34" ht="15.75" customHeight="1">
      <c r="A34" s="1">
        <f t="shared" si="1"/>
        <v>18</v>
      </c>
      <c r="B34" s="15" t="s">
        <v>51</v>
      </c>
      <c r="C34" s="16" t="s">
        <v>64</v>
      </c>
      <c r="D34" s="15" t="s">
        <v>65</v>
      </c>
      <c r="E34" s="15" t="s">
        <v>36</v>
      </c>
      <c r="F34" s="3">
        <v>4.0</v>
      </c>
      <c r="G34" s="3">
        <v>0.0</v>
      </c>
      <c r="H34" s="3">
        <f t="shared" si="6"/>
        <v>0</v>
      </c>
    </row>
    <row r="35" ht="15.75" customHeight="1">
      <c r="A35" s="1">
        <f t="shared" si="1"/>
        <v>19</v>
      </c>
      <c r="B35" s="15" t="s">
        <v>51</v>
      </c>
      <c r="C35" s="16" t="s">
        <v>66</v>
      </c>
      <c r="D35" s="15" t="s">
        <v>67</v>
      </c>
      <c r="E35" s="15" t="s">
        <v>19</v>
      </c>
      <c r="F35" s="3">
        <v>4.0</v>
      </c>
      <c r="G35" s="3">
        <v>0.0</v>
      </c>
      <c r="H35" s="3">
        <f t="shared" si="6"/>
        <v>0</v>
      </c>
    </row>
    <row r="36" ht="15.75" customHeight="1">
      <c r="A36" s="7" t="str">
        <f t="shared" si="1"/>
        <v>▼</v>
      </c>
      <c r="B36" s="8" t="s">
        <v>68</v>
      </c>
      <c r="C36" s="9"/>
      <c r="D36" s="10"/>
      <c r="E36" s="11"/>
      <c r="F36" s="12"/>
      <c r="G36" s="12"/>
      <c r="H36" s="12"/>
    </row>
    <row r="37" ht="15.75" customHeight="1">
      <c r="A37" s="1">
        <f t="shared" si="1"/>
        <v>20</v>
      </c>
      <c r="B37" s="15" t="s">
        <v>51</v>
      </c>
      <c r="C37" s="16" t="s">
        <v>69</v>
      </c>
      <c r="D37" s="15" t="s">
        <v>70</v>
      </c>
      <c r="E37" s="15" t="s">
        <v>36</v>
      </c>
      <c r="F37" s="3">
        <v>2.0</v>
      </c>
      <c r="G37" s="3">
        <v>0.0</v>
      </c>
      <c r="H37" s="3">
        <f t="shared" ref="H37:H42" si="7">F37*G37</f>
        <v>0</v>
      </c>
    </row>
    <row r="38" ht="15.75" customHeight="1">
      <c r="A38" s="1">
        <f t="shared" si="1"/>
        <v>21</v>
      </c>
      <c r="B38" s="15" t="s">
        <v>51</v>
      </c>
      <c r="C38" s="16" t="s">
        <v>71</v>
      </c>
      <c r="D38" s="15" t="s">
        <v>72</v>
      </c>
      <c r="E38" s="15" t="s">
        <v>36</v>
      </c>
      <c r="F38" s="3">
        <v>2.0</v>
      </c>
      <c r="G38" s="3">
        <v>0.0</v>
      </c>
      <c r="H38" s="3">
        <f t="shared" si="7"/>
        <v>0</v>
      </c>
    </row>
    <row r="39" ht="15.75" customHeight="1">
      <c r="A39" s="1">
        <f t="shared" si="1"/>
        <v>22</v>
      </c>
      <c r="B39" s="15" t="s">
        <v>51</v>
      </c>
      <c r="C39" s="16" t="s">
        <v>73</v>
      </c>
      <c r="D39" s="15" t="s">
        <v>74</v>
      </c>
      <c r="E39" s="15" t="s">
        <v>36</v>
      </c>
      <c r="F39" s="3">
        <v>2.0</v>
      </c>
      <c r="G39" s="3">
        <v>0.0</v>
      </c>
      <c r="H39" s="3">
        <f t="shared" si="7"/>
        <v>0</v>
      </c>
    </row>
    <row r="40" ht="15.75" customHeight="1">
      <c r="A40" s="1">
        <f t="shared" si="1"/>
        <v>23</v>
      </c>
      <c r="B40" s="15" t="s">
        <v>51</v>
      </c>
      <c r="C40" s="16" t="s">
        <v>75</v>
      </c>
      <c r="D40" s="15" t="s">
        <v>76</v>
      </c>
      <c r="E40" s="15" t="s">
        <v>36</v>
      </c>
      <c r="F40" s="3">
        <v>4.0</v>
      </c>
      <c r="G40" s="3">
        <v>0.0</v>
      </c>
      <c r="H40" s="3">
        <f t="shared" si="7"/>
        <v>0</v>
      </c>
    </row>
    <row r="41" ht="15.75" customHeight="1">
      <c r="A41" s="1">
        <f t="shared" si="1"/>
        <v>24</v>
      </c>
      <c r="B41" s="15" t="s">
        <v>51</v>
      </c>
      <c r="C41" s="16" t="s">
        <v>77</v>
      </c>
      <c r="D41" s="15" t="s">
        <v>78</v>
      </c>
      <c r="E41" s="15" t="s">
        <v>36</v>
      </c>
      <c r="F41" s="3">
        <v>1.0</v>
      </c>
      <c r="G41" s="3">
        <v>0.0</v>
      </c>
      <c r="H41" s="3">
        <f t="shared" si="7"/>
        <v>0</v>
      </c>
    </row>
    <row r="42" ht="15.75" customHeight="1">
      <c r="A42" s="1">
        <f t="shared" si="1"/>
        <v>25</v>
      </c>
      <c r="B42" s="15" t="s">
        <v>51</v>
      </c>
      <c r="C42" s="16" t="s">
        <v>79</v>
      </c>
      <c r="D42" s="15" t="s">
        <v>80</v>
      </c>
      <c r="E42" s="15" t="s">
        <v>36</v>
      </c>
      <c r="F42" s="3">
        <v>7.0</v>
      </c>
      <c r="G42" s="3">
        <v>0.0</v>
      </c>
      <c r="H42" s="3">
        <f t="shared" si="7"/>
        <v>0</v>
      </c>
    </row>
    <row r="43" ht="15.75" customHeight="1">
      <c r="A43" s="7" t="str">
        <f t="shared" si="1"/>
        <v>▼</v>
      </c>
      <c r="B43" s="8" t="s">
        <v>81</v>
      </c>
      <c r="C43" s="9"/>
      <c r="D43" s="10"/>
      <c r="E43" s="11"/>
      <c r="F43" s="12"/>
      <c r="G43" s="12"/>
      <c r="H43" s="12"/>
    </row>
    <row r="44" ht="15.75" customHeight="1">
      <c r="A44" s="1">
        <f t="shared" si="1"/>
        <v>26</v>
      </c>
      <c r="B44" s="15" t="s">
        <v>51</v>
      </c>
      <c r="C44" s="16" t="s">
        <v>82</v>
      </c>
      <c r="D44" s="15" t="s">
        <v>83</v>
      </c>
      <c r="E44" s="15" t="s">
        <v>36</v>
      </c>
      <c r="F44" s="3">
        <v>2.0</v>
      </c>
      <c r="G44" s="3">
        <v>0.0</v>
      </c>
      <c r="H44" s="3">
        <f t="shared" ref="H44:H45" si="8">F44*G44</f>
        <v>0</v>
      </c>
    </row>
    <row r="45" ht="15.75" customHeight="1">
      <c r="A45" s="1">
        <f t="shared" si="1"/>
        <v>27</v>
      </c>
      <c r="B45" s="13" t="s">
        <v>16</v>
      </c>
      <c r="C45" s="14" t="s">
        <v>84</v>
      </c>
      <c r="D45" s="13" t="s">
        <v>85</v>
      </c>
      <c r="E45" s="13" t="s">
        <v>36</v>
      </c>
      <c r="F45" s="3">
        <v>2.0</v>
      </c>
      <c r="G45" s="3">
        <v>0.0</v>
      </c>
      <c r="H45" s="3">
        <f t="shared" si="8"/>
        <v>0</v>
      </c>
    </row>
    <row r="46" ht="15.75" customHeight="1">
      <c r="A46" s="7" t="str">
        <f t="shared" si="1"/>
        <v>▼</v>
      </c>
      <c r="B46" s="8" t="s">
        <v>86</v>
      </c>
      <c r="C46" s="9"/>
      <c r="D46" s="10"/>
      <c r="E46" s="11"/>
      <c r="F46" s="12"/>
      <c r="G46" s="12"/>
      <c r="H46" s="12"/>
    </row>
    <row r="47" ht="15.75" customHeight="1">
      <c r="A47" s="1">
        <f t="shared" si="1"/>
        <v>28</v>
      </c>
      <c r="B47" s="15" t="s">
        <v>51</v>
      </c>
      <c r="C47" s="16" t="s">
        <v>87</v>
      </c>
      <c r="D47" s="15" t="s">
        <v>88</v>
      </c>
      <c r="E47" s="15" t="s">
        <v>36</v>
      </c>
      <c r="F47" s="3">
        <v>2.0</v>
      </c>
      <c r="G47" s="3">
        <v>0.0</v>
      </c>
      <c r="H47" s="3">
        <f>F47*G47</f>
        <v>0</v>
      </c>
    </row>
    <row r="48" ht="15.75" customHeight="1">
      <c r="A48" s="7" t="str">
        <f t="shared" si="1"/>
        <v>▼</v>
      </c>
      <c r="B48" s="8" t="s">
        <v>89</v>
      </c>
      <c r="C48" s="9"/>
      <c r="D48" s="10"/>
      <c r="E48" s="11"/>
      <c r="F48" s="12"/>
      <c r="G48" s="12"/>
      <c r="H48" s="12"/>
    </row>
    <row r="49" ht="15.75" customHeight="1">
      <c r="A49" s="1">
        <f t="shared" si="1"/>
        <v>29</v>
      </c>
      <c r="B49" s="13" t="s">
        <v>16</v>
      </c>
      <c r="C49" s="14" t="s">
        <v>90</v>
      </c>
      <c r="D49" s="13" t="s">
        <v>91</v>
      </c>
      <c r="E49" s="13" t="s">
        <v>23</v>
      </c>
      <c r="F49" s="3">
        <v>7.0</v>
      </c>
      <c r="G49" s="3">
        <v>0.0</v>
      </c>
      <c r="H49" s="3">
        <f t="shared" ref="H49:H59" si="9">F49*G49</f>
        <v>0</v>
      </c>
    </row>
    <row r="50" ht="15.75" customHeight="1">
      <c r="A50" s="1">
        <f t="shared" si="1"/>
        <v>30</v>
      </c>
      <c r="B50" s="13" t="s">
        <v>16</v>
      </c>
      <c r="C50" s="14" t="s">
        <v>92</v>
      </c>
      <c r="D50" s="13" t="s">
        <v>93</v>
      </c>
      <c r="E50" s="13" t="s">
        <v>36</v>
      </c>
      <c r="F50" s="3">
        <v>7.0</v>
      </c>
      <c r="G50" s="3">
        <v>0.0</v>
      </c>
      <c r="H50" s="3">
        <f t="shared" si="9"/>
        <v>0</v>
      </c>
    </row>
    <row r="51" ht="15.75" customHeight="1">
      <c r="A51" s="1">
        <f t="shared" si="1"/>
        <v>31</v>
      </c>
      <c r="B51" s="13" t="s">
        <v>16</v>
      </c>
      <c r="C51" s="14" t="s">
        <v>94</v>
      </c>
      <c r="D51" s="13" t="s">
        <v>95</v>
      </c>
      <c r="E51" s="13" t="s">
        <v>36</v>
      </c>
      <c r="F51" s="3">
        <v>1.0</v>
      </c>
      <c r="G51" s="3">
        <v>0.0</v>
      </c>
      <c r="H51" s="3">
        <f t="shared" si="9"/>
        <v>0</v>
      </c>
    </row>
    <row r="52" ht="15.75" customHeight="1">
      <c r="A52" s="1">
        <f t="shared" si="1"/>
        <v>32</v>
      </c>
      <c r="B52" s="13" t="s">
        <v>16</v>
      </c>
      <c r="C52" s="14" t="s">
        <v>96</v>
      </c>
      <c r="D52" s="13" t="s">
        <v>97</v>
      </c>
      <c r="E52" s="13" t="s">
        <v>19</v>
      </c>
      <c r="F52" s="3">
        <v>45.0</v>
      </c>
      <c r="G52" s="3">
        <v>0.0</v>
      </c>
      <c r="H52" s="3">
        <f t="shared" si="9"/>
        <v>0</v>
      </c>
    </row>
    <row r="53" ht="15.75" customHeight="1">
      <c r="A53" s="1">
        <f t="shared" si="1"/>
        <v>33</v>
      </c>
      <c r="B53" s="13" t="s">
        <v>16</v>
      </c>
      <c r="C53" s="14" t="s">
        <v>98</v>
      </c>
      <c r="D53" s="13" t="s">
        <v>99</v>
      </c>
      <c r="E53" s="13" t="s">
        <v>36</v>
      </c>
      <c r="F53" s="3">
        <v>1.0</v>
      </c>
      <c r="G53" s="3">
        <v>0.0</v>
      </c>
      <c r="H53" s="3">
        <f t="shared" si="9"/>
        <v>0</v>
      </c>
    </row>
    <row r="54" ht="15.75" customHeight="1">
      <c r="A54" s="1">
        <f t="shared" si="1"/>
        <v>34</v>
      </c>
      <c r="B54" s="13" t="s">
        <v>16</v>
      </c>
      <c r="C54" s="14" t="s">
        <v>100</v>
      </c>
      <c r="D54" s="13" t="s">
        <v>101</v>
      </c>
      <c r="E54" s="13" t="s">
        <v>19</v>
      </c>
      <c r="F54" s="3">
        <v>45.0</v>
      </c>
      <c r="G54" s="3">
        <v>0.0</v>
      </c>
      <c r="H54" s="3">
        <f t="shared" si="9"/>
        <v>0</v>
      </c>
    </row>
    <row r="55" ht="15.75" customHeight="1">
      <c r="A55" s="1">
        <f t="shared" si="1"/>
        <v>35</v>
      </c>
      <c r="B55" s="13" t="s">
        <v>16</v>
      </c>
      <c r="C55" s="14" t="s">
        <v>102</v>
      </c>
      <c r="D55" s="13" t="s">
        <v>103</v>
      </c>
      <c r="E55" s="13" t="s">
        <v>19</v>
      </c>
      <c r="F55" s="3">
        <v>7.0</v>
      </c>
      <c r="G55" s="3">
        <v>0.0</v>
      </c>
      <c r="H55" s="3">
        <f t="shared" si="9"/>
        <v>0</v>
      </c>
    </row>
    <row r="56" ht="15.75" customHeight="1">
      <c r="A56" s="1">
        <f t="shared" si="1"/>
        <v>36</v>
      </c>
      <c r="B56" s="13" t="s">
        <v>16</v>
      </c>
      <c r="C56" s="14" t="s">
        <v>104</v>
      </c>
      <c r="D56" s="13" t="s">
        <v>105</v>
      </c>
      <c r="E56" s="13" t="s">
        <v>19</v>
      </c>
      <c r="F56" s="3">
        <v>46.0</v>
      </c>
      <c r="G56" s="3">
        <v>0.0</v>
      </c>
      <c r="H56" s="3">
        <f t="shared" si="9"/>
        <v>0</v>
      </c>
    </row>
    <row r="57" ht="15.75" customHeight="1">
      <c r="A57" s="1">
        <f t="shared" si="1"/>
        <v>37</v>
      </c>
      <c r="B57" s="13" t="s">
        <v>16</v>
      </c>
      <c r="C57" s="14" t="s">
        <v>106</v>
      </c>
      <c r="D57" s="13" t="s">
        <v>107</v>
      </c>
      <c r="E57" s="13" t="s">
        <v>19</v>
      </c>
      <c r="F57" s="3">
        <v>45.0</v>
      </c>
      <c r="G57" s="3">
        <v>0.0</v>
      </c>
      <c r="H57" s="3">
        <f t="shared" si="9"/>
        <v>0</v>
      </c>
    </row>
    <row r="58" ht="15.75" customHeight="1">
      <c r="A58" s="1">
        <f t="shared" si="1"/>
        <v>38</v>
      </c>
      <c r="B58" s="13" t="s">
        <v>16</v>
      </c>
      <c r="C58" s="14" t="s">
        <v>108</v>
      </c>
      <c r="D58" s="13" t="s">
        <v>109</v>
      </c>
      <c r="E58" s="13" t="s">
        <v>23</v>
      </c>
      <c r="F58" s="3">
        <v>4.2</v>
      </c>
      <c r="G58" s="3">
        <v>0.0</v>
      </c>
      <c r="H58" s="3">
        <f t="shared" si="9"/>
        <v>0</v>
      </c>
    </row>
    <row r="59" ht="15.75" customHeight="1">
      <c r="A59" s="1">
        <f t="shared" si="1"/>
        <v>39</v>
      </c>
      <c r="B59" s="13" t="s">
        <v>16</v>
      </c>
      <c r="C59" s="14" t="s">
        <v>110</v>
      </c>
      <c r="D59" s="13" t="s">
        <v>111</v>
      </c>
      <c r="E59" s="13" t="s">
        <v>23</v>
      </c>
      <c r="F59" s="3">
        <v>4.2</v>
      </c>
      <c r="G59" s="3">
        <v>0.0</v>
      </c>
      <c r="H59" s="3">
        <f t="shared" si="9"/>
        <v>0</v>
      </c>
    </row>
    <row r="60" ht="15.75" customHeight="1">
      <c r="A60" s="7" t="str">
        <f t="shared" si="1"/>
        <v>▼</v>
      </c>
      <c r="B60" s="8" t="s">
        <v>112</v>
      </c>
      <c r="C60" s="9"/>
      <c r="D60" s="10"/>
      <c r="E60" s="11"/>
      <c r="F60" s="12"/>
      <c r="G60" s="12"/>
      <c r="H60" s="12"/>
    </row>
    <row r="61" ht="15.75" customHeight="1">
      <c r="A61" s="1">
        <f t="shared" si="1"/>
        <v>40</v>
      </c>
      <c r="B61" s="15" t="s">
        <v>51</v>
      </c>
      <c r="C61" s="16">
        <v>5.8330002E7</v>
      </c>
      <c r="D61" s="15" t="s">
        <v>113</v>
      </c>
      <c r="E61" s="15" t="s">
        <v>114</v>
      </c>
      <c r="F61" s="3">
        <v>7.728</v>
      </c>
      <c r="G61" s="3">
        <v>0.0</v>
      </c>
      <c r="H61" s="3">
        <f>F61*G61</f>
        <v>0</v>
      </c>
    </row>
    <row r="62" ht="15.75" customHeight="1">
      <c r="A62" s="7" t="str">
        <f t="shared" si="1"/>
        <v>▼</v>
      </c>
      <c r="B62" s="8" t="s">
        <v>115</v>
      </c>
      <c r="C62" s="9"/>
      <c r="D62" s="10"/>
      <c r="E62" s="11"/>
      <c r="F62" s="12"/>
      <c r="G62" s="12"/>
      <c r="H62" s="12"/>
    </row>
    <row r="63" ht="15.75" customHeight="1">
      <c r="A63" s="1">
        <f t="shared" si="1"/>
        <v>41</v>
      </c>
      <c r="B63" s="13" t="s">
        <v>16</v>
      </c>
      <c r="C63" s="14" t="s">
        <v>116</v>
      </c>
      <c r="D63" s="13" t="s">
        <v>117</v>
      </c>
      <c r="E63" s="13" t="s">
        <v>19</v>
      </c>
      <c r="F63" s="3">
        <v>4.0</v>
      </c>
      <c r="G63" s="3">
        <v>0.0</v>
      </c>
      <c r="H63" s="3">
        <f t="shared" ref="H63:H67" si="10">F63*G63</f>
        <v>0</v>
      </c>
    </row>
    <row r="64" ht="15.75" customHeight="1">
      <c r="A64" s="1">
        <f t="shared" si="1"/>
        <v>42</v>
      </c>
      <c r="B64" s="13" t="s">
        <v>16</v>
      </c>
      <c r="C64" s="14" t="s">
        <v>118</v>
      </c>
      <c r="D64" s="13" t="s">
        <v>119</v>
      </c>
      <c r="E64" s="13" t="s">
        <v>36</v>
      </c>
      <c r="F64" s="3">
        <v>2.0</v>
      </c>
      <c r="G64" s="3">
        <v>0.0</v>
      </c>
      <c r="H64" s="3">
        <f t="shared" si="10"/>
        <v>0</v>
      </c>
    </row>
    <row r="65" ht="15.75" customHeight="1">
      <c r="A65" s="1">
        <f t="shared" si="1"/>
        <v>43</v>
      </c>
      <c r="B65" s="13" t="s">
        <v>16</v>
      </c>
      <c r="C65" s="14" t="s">
        <v>120</v>
      </c>
      <c r="D65" s="13" t="s">
        <v>121</v>
      </c>
      <c r="E65" s="13" t="s">
        <v>19</v>
      </c>
      <c r="F65" s="3">
        <v>362.0</v>
      </c>
      <c r="G65" s="3">
        <v>0.0</v>
      </c>
      <c r="H65" s="3">
        <f t="shared" si="10"/>
        <v>0</v>
      </c>
    </row>
    <row r="66" ht="15.75" customHeight="1">
      <c r="A66" s="1">
        <f t="shared" si="1"/>
        <v>44</v>
      </c>
      <c r="B66" s="13" t="s">
        <v>16</v>
      </c>
      <c r="C66" s="14" t="s">
        <v>122</v>
      </c>
      <c r="D66" s="13" t="s">
        <v>123</v>
      </c>
      <c r="E66" s="13" t="s">
        <v>19</v>
      </c>
      <c r="F66" s="3">
        <v>38.0</v>
      </c>
      <c r="G66" s="3">
        <v>0.0</v>
      </c>
      <c r="H66" s="3">
        <f t="shared" si="10"/>
        <v>0</v>
      </c>
    </row>
    <row r="67" ht="15.75" customHeight="1">
      <c r="A67" s="1">
        <f t="shared" si="1"/>
        <v>45</v>
      </c>
      <c r="B67" s="13" t="s">
        <v>16</v>
      </c>
      <c r="C67" s="14" t="s">
        <v>124</v>
      </c>
      <c r="D67" s="13" t="s">
        <v>125</v>
      </c>
      <c r="E67" s="13" t="s">
        <v>36</v>
      </c>
      <c r="F67" s="3">
        <v>1.0</v>
      </c>
      <c r="G67" s="3">
        <v>0.0</v>
      </c>
      <c r="H67" s="3">
        <f t="shared" si="10"/>
        <v>0</v>
      </c>
    </row>
    <row r="68" ht="15.75" customHeight="1">
      <c r="A68" s="7" t="str">
        <f t="shared" si="1"/>
        <v>▼</v>
      </c>
      <c r="B68" s="8" t="s">
        <v>126</v>
      </c>
      <c r="C68" s="9"/>
      <c r="D68" s="10"/>
      <c r="E68" s="11"/>
      <c r="F68" s="12"/>
      <c r="G68" s="12"/>
      <c r="H68" s="12"/>
    </row>
    <row r="69" ht="15.75" customHeight="1">
      <c r="A69" s="1">
        <f t="shared" si="1"/>
        <v>46</v>
      </c>
      <c r="B69" s="13" t="s">
        <v>16</v>
      </c>
      <c r="C69" s="14" t="s">
        <v>127</v>
      </c>
      <c r="D69" s="13" t="s">
        <v>128</v>
      </c>
      <c r="E69" s="13" t="s">
        <v>114</v>
      </c>
      <c r="F69" s="3">
        <v>2.8</v>
      </c>
      <c r="G69" s="3">
        <v>0.0</v>
      </c>
      <c r="H69" s="3">
        <f t="shared" ref="H69:H71" si="11">F69*G69</f>
        <v>0</v>
      </c>
    </row>
    <row r="70" ht="15.75" customHeight="1">
      <c r="A70" s="1">
        <f t="shared" si="1"/>
        <v>47</v>
      </c>
      <c r="B70" s="13" t="s">
        <v>16</v>
      </c>
      <c r="C70" s="14" t="s">
        <v>129</v>
      </c>
      <c r="D70" s="13" t="s">
        <v>130</v>
      </c>
      <c r="E70" s="13" t="s">
        <v>114</v>
      </c>
      <c r="F70" s="3">
        <v>3.0</v>
      </c>
      <c r="G70" s="3">
        <v>0.0</v>
      </c>
      <c r="H70" s="3">
        <f t="shared" si="11"/>
        <v>0</v>
      </c>
    </row>
    <row r="71" ht="15.75" customHeight="1">
      <c r="A71" s="1">
        <f t="shared" si="1"/>
        <v>48</v>
      </c>
      <c r="B71" s="13" t="s">
        <v>16</v>
      </c>
      <c r="C71" s="14" t="s">
        <v>131</v>
      </c>
      <c r="D71" s="13" t="s">
        <v>132</v>
      </c>
      <c r="E71" s="13" t="s">
        <v>114</v>
      </c>
      <c r="F71" s="3">
        <v>0.21644999999999998</v>
      </c>
      <c r="G71" s="3">
        <v>0.0</v>
      </c>
      <c r="H71" s="3">
        <f t="shared" si="11"/>
        <v>0</v>
      </c>
    </row>
    <row r="72" ht="15.75" customHeight="1">
      <c r="A72" s="7" t="str">
        <f t="shared" si="1"/>
        <v>▼</v>
      </c>
      <c r="B72" s="8" t="s">
        <v>133</v>
      </c>
      <c r="C72" s="9"/>
      <c r="D72" s="10"/>
      <c r="E72" s="11"/>
      <c r="F72" s="12"/>
      <c r="G72" s="12"/>
      <c r="H72" s="12"/>
    </row>
    <row r="73" ht="15.75" customHeight="1">
      <c r="A73" s="1">
        <f t="shared" si="1"/>
        <v>49</v>
      </c>
      <c r="B73" s="1" t="s">
        <v>134</v>
      </c>
      <c r="C73" s="17" t="s">
        <v>135</v>
      </c>
      <c r="D73" s="1" t="s">
        <v>136</v>
      </c>
      <c r="E73" s="2" t="s">
        <v>137</v>
      </c>
      <c r="F73" s="3">
        <v>1.0</v>
      </c>
      <c r="G73" s="3">
        <v>0.0</v>
      </c>
      <c r="H73" s="3">
        <f t="shared" ref="H73:H75" si="12">F73*G73</f>
        <v>0</v>
      </c>
    </row>
    <row r="74" ht="15.75" customHeight="1">
      <c r="A74" s="1">
        <f t="shared" si="1"/>
        <v>50</v>
      </c>
      <c r="B74" s="1" t="s">
        <v>134</v>
      </c>
      <c r="C74" s="17" t="s">
        <v>138</v>
      </c>
      <c r="D74" s="1" t="s">
        <v>139</v>
      </c>
      <c r="E74" s="2" t="s">
        <v>137</v>
      </c>
      <c r="F74" s="3">
        <v>1.0</v>
      </c>
      <c r="G74" s="3">
        <v>0.0</v>
      </c>
      <c r="H74" s="3">
        <f t="shared" si="12"/>
        <v>0</v>
      </c>
    </row>
    <row r="75" ht="15.75" customHeight="1">
      <c r="A75" s="1">
        <f t="shared" si="1"/>
        <v>51</v>
      </c>
      <c r="B75" s="1" t="s">
        <v>134</v>
      </c>
      <c r="C75" s="17" t="s">
        <v>140</v>
      </c>
      <c r="D75" s="1" t="s">
        <v>141</v>
      </c>
      <c r="E75" s="2" t="s">
        <v>137</v>
      </c>
      <c r="F75" s="3">
        <v>1.0</v>
      </c>
      <c r="G75" s="3">
        <v>0.0</v>
      </c>
      <c r="H75" s="3">
        <f t="shared" si="12"/>
        <v>0</v>
      </c>
    </row>
    <row r="76" ht="15.75" customHeight="1">
      <c r="A76" s="1" t="str">
        <f t="shared" si="1"/>
        <v>▶</v>
      </c>
      <c r="B76" s="1"/>
      <c r="C76" s="17"/>
      <c r="D76" s="1"/>
      <c r="E76" s="2"/>
      <c r="F76" s="3"/>
      <c r="G76" s="3">
        <v>0.0</v>
      </c>
      <c r="H76" s="3"/>
    </row>
    <row r="77" ht="15.75" customHeight="1">
      <c r="A77" s="1" t="str">
        <f t="shared" si="1"/>
        <v>▶</v>
      </c>
      <c r="B77" s="1"/>
      <c r="C77" s="17"/>
      <c r="D77" s="5" t="s">
        <v>142</v>
      </c>
      <c r="E77" s="5"/>
      <c r="F77" s="6"/>
      <c r="G77" s="6"/>
      <c r="H77" s="6">
        <f>SUM(H1:H76)</f>
        <v>0</v>
      </c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0">
    <mergeCell ref="A4:H4"/>
    <mergeCell ref="B6:D6"/>
    <mergeCell ref="B8:D8"/>
    <mergeCell ref="B10:D10"/>
    <mergeCell ref="B12:D12"/>
    <mergeCell ref="B15:D15"/>
    <mergeCell ref="B18:D18"/>
    <mergeCell ref="B46:D46"/>
    <mergeCell ref="B48:D48"/>
    <mergeCell ref="B60:D60"/>
    <mergeCell ref="B62:D62"/>
    <mergeCell ref="B68:D68"/>
    <mergeCell ref="B72:D72"/>
    <mergeCell ref="B21:D21"/>
    <mergeCell ref="B24:D24"/>
    <mergeCell ref="B26:D26"/>
    <mergeCell ref="B28:D28"/>
    <mergeCell ref="B30:D30"/>
    <mergeCell ref="B36:D36"/>
    <mergeCell ref="B43:D43"/>
  </mergeCells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